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H7" i="3"/>
  <c r="H11" i="3" s="1"/>
  <c r="G7" i="3"/>
  <c r="G11" i="3" s="1"/>
  <c r="G13" i="3" s="1"/>
  <c r="F7" i="3"/>
  <c r="F11" i="3" s="1"/>
  <c r="E7" i="3"/>
  <c r="E11" i="3" s="1"/>
  <c r="E13" i="3" s="1"/>
  <c r="AR7" i="3" l="1"/>
  <c r="K13" i="3"/>
  <c r="F12" i="3"/>
  <c r="F13" i="3" s="1"/>
  <c r="H12" i="3"/>
  <c r="I11" i="3"/>
  <c r="I13" i="3" s="1"/>
  <c r="O13" i="3" s="1"/>
  <c r="J12" i="3"/>
  <c r="O12" i="3"/>
  <c r="AF7" i="3"/>
  <c r="N12" i="3" l="1"/>
  <c r="M12" i="3"/>
  <c r="H13" i="3"/>
  <c r="M13" i="3" s="1"/>
  <c r="J13" i="3"/>
  <c r="L13" i="3"/>
  <c r="L12" i="3"/>
  <c r="N13" i="3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<sst xmlns="http://schemas.openxmlformats.org/spreadsheetml/2006/main" count="71" uniqueCount="30">
  <si>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</si>
  <si>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</si>
  <si>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</si>
  <si>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</si>
  <si>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</si>
  <si>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</si>
  <si>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</si>
  <si>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</si>
  <si>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</si>
  <si>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</si>
  <si>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</si>
  <si>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</si>
  <si>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</si>
  <si>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</si>
  <si>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</si>
  <si>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</si>
  <si>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</si>
  <si>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</si>
  <si>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</si>
  <si>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</si>
  <si>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</si>
  <si>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</si>
  <si>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</si>
  <si>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</si>
  <si>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Simo Flink</t>
  </si>
  <si>
    <t>4.</t>
  </si>
  <si>
    <t>LMV</t>
  </si>
  <si>
    <t>29.9.2004   Lahti</t>
  </si>
  <si>
    <t>LMV = Lahden Mailaveikot  (1928),  kasvattajaseura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</si>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</sst>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Q4" s="12"/>
      <c r="R4" s="12"/>
      <c r="S4" s="13"/>
      <c r="T4" s="12"/>
      <c r="U4" s="12"/>
      <c r="V4" s="13"/>
      <c r="W4" s="19"/>
      <c r="X4" s="12"/>
      <c r="Y4" s="14"/>
      <c r="Z4" s="1"/>
      <c r="AA4" s="12"/>
      <c r="AB4" s="40"/>
      <c r="AC4" s="12"/>
      <c r="AD4" s="13"/>
      <c r="AE4" s="12"/>
      <c r="AF4" s="32"/>
      <c r="AG4" s="19"/>
      <c r="AH4" s="42"/>
      <c r="AI4" s="7"/>
      <c r="AJ4" s="7"/>
      <c r="AK4" s="7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Q5" s="12"/>
      <c r="R5" s="12"/>
      <c r="S5" s="13"/>
      <c r="T5" s="12"/>
      <c r="U5" s="12"/>
      <c r="V5" s="13"/>
      <c r="W5" s="19"/>
      <c r="X5" s="66">
        <v>2021</v>
      </c>
      <c r="Y5" s="70" t="s">
        <v>25</v>
      </c>
      <c r="Z5" s="67" t="s">
        <v>26</v>
      </c>
      <c r="AA5" s="66">
        <v>10</v>
      </c>
      <c r="AB5" s="66">
        <v>0</v>
      </c>
      <c r="AC5" s="66">
        <v>9</v>
      </c>
      <c r="AD5" s="71">
        <v>0</v>
      </c>
      <c r="AE5" s="66">
        <v>23</v>
      </c>
      <c r="AF5" s="68">
        <v>0.46</v>
      </c>
      <c r="AG5" s="69">
        <v>50</v>
      </c>
      <c r="AH5" s="7"/>
      <c r="AI5" s="7"/>
      <c r="AJ5" s="7"/>
      <c r="AK5" s="7"/>
      <c r="AL5" s="16"/>
      <c r="AM5" s="66">
        <v>2</v>
      </c>
      <c r="AN5" s="66">
        <v>0</v>
      </c>
      <c r="AO5" s="71">
        <v>1</v>
      </c>
      <c r="AP5" s="66">
        <v>0</v>
      </c>
      <c r="AQ5" s="66">
        <v>3</v>
      </c>
      <c r="AR5" s="72">
        <v>0.5</v>
      </c>
      <c r="AS5" s="69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40"/>
      <c r="R6" s="12"/>
      <c r="S6" s="13"/>
      <c r="T6" s="12"/>
      <c r="U6" s="12"/>
      <c r="V6" s="13"/>
      <c r="W6" s="19"/>
      <c r="X6" s="66">
        <v>2022</v>
      </c>
      <c r="Y6" s="66" t="s">
        <v>29</v>
      </c>
      <c r="Z6" s="67" t="s">
        <v>26</v>
      </c>
      <c r="AA6" s="66">
        <v>14</v>
      </c>
      <c r="AB6" s="66">
        <v>0</v>
      </c>
      <c r="AC6" s="66">
        <v>7</v>
      </c>
      <c r="AD6" s="66">
        <v>1</v>
      </c>
      <c r="AE6" s="66">
        <v>29</v>
      </c>
      <c r="AF6" s="68">
        <v>0.44619999999999999</v>
      </c>
      <c r="AG6" s="69">
        <v>65</v>
      </c>
      <c r="AH6" s="42"/>
      <c r="AI6" s="7"/>
      <c r="AJ6" s="7"/>
      <c r="AK6" s="7"/>
      <c r="AM6" s="12"/>
      <c r="AN6" s="12"/>
      <c r="AO6" s="12"/>
      <c r="AP6" s="12"/>
      <c r="AQ6" s="12"/>
      <c r="AR6" s="12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3"/>
      <c r="O7" s="44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7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16</v>
      </c>
      <c r="AD7" s="36">
        <f>SUM(AD4:AD6)</f>
        <v>1</v>
      </c>
      <c r="AE7" s="36">
        <f>SUM(AE4:AE6)</f>
        <v>52</v>
      </c>
      <c r="AF7" s="37">
        <f>PRODUCT(AE7/AG7)</f>
        <v>0.45217391304347826</v>
      </c>
      <c r="AG7" s="21">
        <f>SUM(AG4:AG6)</f>
        <v>115</v>
      </c>
      <c r="AH7" s="18"/>
      <c r="AI7" s="29"/>
      <c r="AJ7" s="43"/>
      <c r="AK7" s="44"/>
      <c r="AL7" s="10"/>
      <c r="AM7" s="36">
        <f>SUM(AM4:AM6)</f>
        <v>2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3</v>
      </c>
      <c r="AR7" s="37">
        <f>PRODUCT(AQ7/AS7)</f>
        <v>0.5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16</v>
      </c>
      <c r="C9" s="51"/>
      <c r="D9" s="52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16" t="s">
        <v>28</v>
      </c>
      <c r="U9" s="10"/>
      <c r="V9" s="19"/>
      <c r="W9" s="19"/>
      <c r="X9" s="45"/>
      <c r="Y9" s="45"/>
      <c r="Z9" s="45"/>
      <c r="AA9" s="45"/>
      <c r="AB9" s="45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5"/>
      <c r="AO9" s="45"/>
      <c r="AP9" s="45"/>
      <c r="AQ9" s="45"/>
      <c r="AR9" s="45"/>
      <c r="AS9" s="4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3" t="s">
        <v>15</v>
      </c>
      <c r="C10" s="3"/>
      <c r="D10" s="54"/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65">
        <v>0</v>
      </c>
      <c r="K10" s="16">
        <v>0</v>
      </c>
      <c r="L10" s="55">
        <v>0</v>
      </c>
      <c r="M10" s="55">
        <v>0</v>
      </c>
      <c r="N10" s="55">
        <v>0</v>
      </c>
      <c r="O10" s="55">
        <v>0</v>
      </c>
      <c r="Q10" s="17"/>
      <c r="R10" s="17"/>
      <c r="S10" s="17"/>
      <c r="T10" s="56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9">
        <f>PRODUCT(E7+Q7)</f>
        <v>0</v>
      </c>
      <c r="F11" s="49">
        <f>PRODUCT(F7+R7)</f>
        <v>0</v>
      </c>
      <c r="G11" s="49">
        <f>PRODUCT(G7+S7)</f>
        <v>0</v>
      </c>
      <c r="H11" s="49">
        <f>PRODUCT(H7+T7)</f>
        <v>0</v>
      </c>
      <c r="I11" s="49">
        <f>PRODUCT(I7+U7)</f>
        <v>0</v>
      </c>
      <c r="J11" s="65">
        <v>0</v>
      </c>
      <c r="K11" s="16">
        <f>PRODUCT(K7+W7)</f>
        <v>0</v>
      </c>
      <c r="L11" s="55">
        <v>0</v>
      </c>
      <c r="M11" s="55">
        <v>0</v>
      </c>
      <c r="N11" s="55">
        <v>0</v>
      </c>
      <c r="O11" s="55">
        <v>0</v>
      </c>
      <c r="Q11" s="17"/>
      <c r="R11" s="17"/>
      <c r="S11" s="17"/>
      <c r="T11" s="5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9">
        <f>PRODUCT(AA7+AM7)</f>
        <v>26</v>
      </c>
      <c r="F12" s="49">
        <f>PRODUCT(AB7+AN7)</f>
        <v>0</v>
      </c>
      <c r="G12" s="49">
        <f>PRODUCT(AC7+AO7)</f>
        <v>17</v>
      </c>
      <c r="H12" s="49">
        <f>PRODUCT(AD7+AP7)</f>
        <v>1</v>
      </c>
      <c r="I12" s="49">
        <f>PRODUCT(AE7+AQ7)</f>
        <v>55</v>
      </c>
      <c r="J12" s="65">
        <f>PRODUCT(I12/K12)</f>
        <v>0.45454545454545453</v>
      </c>
      <c r="K12" s="10">
        <f>PRODUCT(AG7+AS7)</f>
        <v>121</v>
      </c>
      <c r="L12" s="55">
        <f>PRODUCT((F12+G12)/E12)</f>
        <v>0.65384615384615385</v>
      </c>
      <c r="M12" s="55">
        <f>PRODUCT(H12/E12)</f>
        <v>3.8461538461538464E-2</v>
      </c>
      <c r="N12" s="55">
        <f>PRODUCT((F12+G12+H12)/E12)</f>
        <v>0.69230769230769229</v>
      </c>
      <c r="O12" s="55">
        <f>PRODUCT(I12/E12)</f>
        <v>2.1153846153846154</v>
      </c>
      <c r="Q12" s="17"/>
      <c r="R12" s="16"/>
      <c r="S12" s="16"/>
      <c r="T12" s="5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6" t="s">
        <v>13</v>
      </c>
      <c r="C13" s="47"/>
      <c r="D13" s="48"/>
      <c r="E13" s="49">
        <f>SUM(E10:E12)</f>
        <v>26</v>
      </c>
      <c r="F13" s="49">
        <f t="shared" ref="F13:I13" si="0">SUM(F10:F12)</f>
        <v>0</v>
      </c>
      <c r="G13" s="49">
        <f t="shared" si="0"/>
        <v>17</v>
      </c>
      <c r="H13" s="49">
        <f t="shared" si="0"/>
        <v>1</v>
      </c>
      <c r="I13" s="49">
        <f t="shared" si="0"/>
        <v>55</v>
      </c>
      <c r="J13" s="65">
        <f>PRODUCT(I13/K13)</f>
        <v>0.45454545454545453</v>
      </c>
      <c r="K13" s="16">
        <f>SUM(K10:K12)</f>
        <v>121</v>
      </c>
      <c r="L13" s="55">
        <f>PRODUCT((F13+G13)/E13)</f>
        <v>0.65384615384615385</v>
      </c>
      <c r="M13" s="55">
        <f>PRODUCT(H13/E13)</f>
        <v>3.8461538461538464E-2</v>
      </c>
      <c r="N13" s="55">
        <f>PRODUCT((F13+G13+H13)/E13)</f>
        <v>0.69230769230769229</v>
      </c>
      <c r="O13" s="55">
        <f>PRODUCT(I13/E13)</f>
        <v>2.1153846153846154</v>
      </c>
      <c r="Q13" s="10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2022-09-08T18:57:37Z</dcterms:modified>
</cp:coreProperties>
</file>